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0005" windowHeight="10005"/>
  </bookViews>
  <sheets>
    <sheet name="name" sheetId="1" r:id="rId1"/>
    <sheet name="Sheet1" sheetId="2" r:id="rId2"/>
  </sheets>
  <calcPr calcId="144525"/>
</workbook>
</file>

<file path=xl/calcChain.xml><?xml version="1.0" encoding="utf-8"?>
<calcChain xmlns="http://schemas.openxmlformats.org/spreadsheetml/2006/main">
  <c r="A11" i="2" l="1"/>
  <c r="C8" i="2"/>
  <c r="A8" i="2"/>
  <c r="E22" i="2" l="1"/>
  <c r="C7" i="2"/>
  <c r="A6" i="2"/>
  <c r="C6" i="2"/>
  <c r="C5" i="2"/>
  <c r="A5" i="2"/>
</calcChain>
</file>

<file path=xl/sharedStrings.xml><?xml version="1.0" encoding="utf-8"?>
<sst xmlns="http://schemas.openxmlformats.org/spreadsheetml/2006/main" count="162" uniqueCount="103">
  <si>
    <t>क्र.स.</t>
  </si>
  <si>
    <t>जिन्सी सङ्केत नं.</t>
  </si>
  <si>
    <t>खाता पाना नं.</t>
  </si>
  <si>
    <t>बिवरण</t>
  </si>
  <si>
    <t>एकाइ</t>
  </si>
  <si>
    <t>जिन्सी खाता बमोजिमको मौज्दात</t>
  </si>
  <si>
    <t>स्पेसिफिकेसनअनुसार</t>
  </si>
  <si>
    <t>भौतिक परीक्षण गर्दा</t>
  </si>
  <si>
    <t>चालू हालतमा</t>
  </si>
  <si>
    <t>सामानको अवस्था</t>
  </si>
  <si>
    <t>कुल परिमाण</t>
  </si>
  <si>
    <t>कैफियत</t>
  </si>
  <si>
    <t>परिमाण</t>
  </si>
  <si>
    <t>मूल्य</t>
  </si>
  <si>
    <t>भिडेको</t>
  </si>
  <si>
    <t>नभिडेको</t>
  </si>
  <si>
    <t>घट सङ्ख्या</t>
  </si>
  <si>
    <t>बढ सङ्ख्या</t>
  </si>
  <si>
    <t>घट । बढको मूल्य</t>
  </si>
  <si>
    <t>रहेको</t>
  </si>
  <si>
    <t>नरहेको</t>
  </si>
  <si>
    <t>मर्मत गर्नु पर्ने</t>
  </si>
  <si>
    <t>लिलाम / बिक्रि गर्नु पर्ने</t>
  </si>
  <si>
    <t>मिन्हा गर्नु पर्ने</t>
  </si>
  <si>
    <t>संरक्षण गर्नु पर्ने</t>
  </si>
  <si>
    <t>घर/टहरा</t>
  </si>
  <si>
    <t>संख्या</t>
  </si>
  <si>
    <t>मोटर साईकल</t>
  </si>
  <si>
    <t>अन्य कार जिप</t>
  </si>
  <si>
    <t>टेलिभिजन</t>
  </si>
  <si>
    <t>ईन्टरकम टेलिफोन</t>
  </si>
  <si>
    <t>भिडीयो क्यामरा</t>
  </si>
  <si>
    <t>सिसिटिभी क्यामरा</t>
  </si>
  <si>
    <t>पिस</t>
  </si>
  <si>
    <t>सिसिटिभी रेकर्डर</t>
  </si>
  <si>
    <t>हाड्र ड्राईभ</t>
  </si>
  <si>
    <t>डिस होम सेट</t>
  </si>
  <si>
    <t>संचार मोवाइल बेस सेट</t>
  </si>
  <si>
    <t>चेक राइटर</t>
  </si>
  <si>
    <t>लिथो मेशिन</t>
  </si>
  <si>
    <t>डेस्कटप कम्युटर</t>
  </si>
  <si>
    <t>ल्यापटप</t>
  </si>
  <si>
    <t>प्रिन्टर</t>
  </si>
  <si>
    <t>फोटोकपी मेशिन</t>
  </si>
  <si>
    <t>स्याकनर</t>
  </si>
  <si>
    <t>प्रोजक्टर</t>
  </si>
  <si>
    <t>फ्याक्स मेशीन</t>
  </si>
  <si>
    <t>स्क्यानर मेशिन</t>
  </si>
  <si>
    <t>डिजिटल डिस्प्ले बोर्ड</t>
  </si>
  <si>
    <t>हिटर</t>
  </si>
  <si>
    <t>टेबुल पंखा</t>
  </si>
  <si>
    <t>यु पि एस</t>
  </si>
  <si>
    <t>ब्याट्री(Battery BDC)</t>
  </si>
  <si>
    <t>पावर व्याकअप सिष्टम</t>
  </si>
  <si>
    <t>स्टेबिलाइजेर</t>
  </si>
  <si>
    <t>सिग्नेचर प्याड</t>
  </si>
  <si>
    <t>फिंगर प्रिन्ट मेशिन</t>
  </si>
  <si>
    <t>गिजर</t>
  </si>
  <si>
    <t>सोलार सेट</t>
  </si>
  <si>
    <t>ग्यास हिटर</t>
  </si>
  <si>
    <t>मोटर(पानी तान्ने)</t>
  </si>
  <si>
    <t>Ring life buoys(rescue buoy) tube</t>
  </si>
  <si>
    <t>Waist Harnes</t>
  </si>
  <si>
    <t>लाइफ ज्याकेट</t>
  </si>
  <si>
    <t>अन्य सुरक्षा सम्वन्धि उपकरण</t>
  </si>
  <si>
    <t>टेवुल</t>
  </si>
  <si>
    <t>दराज</t>
  </si>
  <si>
    <t>स्टिल दराज</t>
  </si>
  <si>
    <t>टि टेवल</t>
  </si>
  <si>
    <t>कम्युटर टेबुल</t>
  </si>
  <si>
    <t>बेन्च</t>
  </si>
  <si>
    <t>खाट पलङ लोबेड</t>
  </si>
  <si>
    <t>रयाक</t>
  </si>
  <si>
    <t>इस्टुल</t>
  </si>
  <si>
    <t>काठकाे दराज</t>
  </si>
  <si>
    <t>बाकस</t>
  </si>
  <si>
    <t>डाइनिङ टेवुल</t>
  </si>
  <si>
    <t>किचेन रयाक/Kitchen rack</t>
  </si>
  <si>
    <t>फाईलिङ क्याविनेट</t>
  </si>
  <si>
    <t>जिप</t>
  </si>
  <si>
    <t>रेडियो</t>
  </si>
  <si>
    <t>क्यामेरा फ्लायस</t>
  </si>
  <si>
    <t>म्युजिक प्याड</t>
  </si>
  <si>
    <t>कुर्चि</t>
  </si>
  <si>
    <t>सोफासेट</t>
  </si>
  <si>
    <t>रिभल्वभिङ चेयर</t>
  </si>
  <si>
    <t>भिजिटर चेयर</t>
  </si>
  <si>
    <t>फ्रिज</t>
  </si>
  <si>
    <t>गृह मन्त्रालय</t>
  </si>
  <si>
    <t>जिल्ला प्रशासन कार्यालय बझाङ</t>
  </si>
  <si>
    <t>कार्यालय कोड नं. ३१४९२७००१</t>
  </si>
  <si>
    <t>आ.ब. २०७८/७९</t>
  </si>
  <si>
    <t>पदः कम्प्युटर अपरेटर</t>
  </si>
  <si>
    <t>सही</t>
  </si>
  <si>
    <t>मितिः-२०७८।०९।२७</t>
  </si>
  <si>
    <t>बुझाउनेको नामथरः- राजु दमाई</t>
  </si>
  <si>
    <t>बुझ्नेको नामथरः</t>
  </si>
  <si>
    <t>सहीः-</t>
  </si>
  <si>
    <t xml:space="preserve">पदः- </t>
  </si>
  <si>
    <t>मितिः-</t>
  </si>
  <si>
    <t>जिन्सी मौज्दात फाराम</t>
  </si>
  <si>
    <t xml:space="preserve">                   </t>
  </si>
  <si>
    <t xml:space="preserve">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</si>
</sst>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rgb="FF000000"/>
      <name val="Segoe UI"/>
      <family val="2"/>
    </font>
    <font>
      <b/>
      <sz val="10"/>
      <color rgb="FF000000"/>
      <name val="Segoe UI"/>
      <family val="2"/>
    </font>
    <font>
      <sz val="12"/>
      <color rgb="FF000000"/>
      <name val="Segoe UI"/>
      <family val="2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0">
    <xf numFmtId="0" fontId="0" fillId="0" borderId="0" xfId="0"/>
    <xf numFmtId="0" fontId="18" fillId="0" borderId="10" xfId="0" applyFont="1" applyBorder="1" applyAlignment="1">
      <alignment wrapText="1"/>
    </xf>
    <xf numFmtId="164" fontId="18" fillId="0" borderId="10" xfId="0" applyNumberFormat="1" applyFont="1" applyBorder="1" applyAlignment="1">
      <alignment wrapText="1"/>
    </xf>
    <xf numFmtId="0" fontId="0" fillId="0" borderId="10" xfId="0" applyBorder="1" applyAlignment="1">
      <alignment wrapText="1"/>
    </xf>
    <xf numFmtId="164" fontId="0" fillId="0" borderId="10" xfId="0" applyNumberFormat="1" applyBorder="1" applyAlignment="1">
      <alignment wrapText="1"/>
    </xf>
    <xf numFmtId="0" fontId="18" fillId="0" borderId="10" xfId="0" applyFont="1" applyFill="1" applyBorder="1" applyAlignment="1">
      <alignment wrapText="1"/>
    </xf>
    <xf numFmtId="0" fontId="0" fillId="0" borderId="10" xfId="0" applyBorder="1"/>
    <xf numFmtId="164" fontId="0" fillId="0" borderId="10" xfId="0" applyNumberFormat="1" applyBorder="1"/>
    <xf numFmtId="0" fontId="0" fillId="0" borderId="0" xfId="0" applyAlignment="1">
      <alignment horizontal="center"/>
    </xf>
    <xf numFmtId="0" fontId="0" fillId="0" borderId="0" xfId="0" applyAlignment="1"/>
    <xf numFmtId="0" fontId="16" fillId="0" borderId="0" xfId="0" applyFont="1" applyAlignment="1"/>
    <xf numFmtId="0" fontId="21" fillId="0" borderId="10" xfId="0" applyFont="1" applyBorder="1" applyAlignment="1">
      <alignment wrapText="1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0" fontId="23" fillId="0" borderId="0" xfId="0" applyFont="1" applyAlignment="1">
      <alignment horizontal="left" vertical="center" wrapText="1" indent="1"/>
    </xf>
    <xf numFmtId="0" fontId="0" fillId="0" borderId="0" xfId="0" applyAlignment="1">
      <alignment horizontal="right" vertical="center" wrapText="1" indent="1"/>
    </xf>
    <xf numFmtId="0" fontId="23" fillId="0" borderId="0" xfId="0" applyFont="1" applyAlignment="1">
      <alignment horizontal="left" vertical="center" inden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left" vertical="center" indent="1"/>
    </xf>
    <xf numFmtId="0" fontId="16" fillId="0" borderId="0" xfId="0" applyFont="1"/>
    <xf numFmtId="0" fontId="24" fillId="0" borderId="0" xfId="0" applyFont="1" applyAlignment="1">
      <alignment horizontal="left" vertical="center" wrapText="1" indent="1"/>
    </xf>
    <xf numFmtId="164" fontId="18" fillId="0" borderId="0" xfId="0" applyNumberFormat="1" applyFont="1" applyBorder="1" applyAlignment="1">
      <alignment wrapText="1"/>
    </xf>
    <xf numFmtId="164" fontId="0" fillId="0" borderId="0" xfId="0" applyNumberFormat="1" applyBorder="1"/>
    <xf numFmtId="0" fontId="0" fillId="0" borderId="0" xfId="0" applyBorder="1"/>
    <xf numFmtId="0" fontId="18" fillId="0" borderId="0" xfId="0" applyFont="1" applyFill="1" applyBorder="1" applyAlignment="1">
      <alignment wrapText="1"/>
    </xf>
    <xf numFmtId="164" fontId="20" fillId="0" borderId="0" xfId="0" applyNumberFormat="1" applyFont="1" applyBorder="1" applyAlignment="1"/>
    <xf numFmtId="0" fontId="20" fillId="0" borderId="0" xfId="0" applyFont="1" applyBorder="1"/>
    <xf numFmtId="0" fontId="20" fillId="0" borderId="0" xfId="0" applyFont="1"/>
    <xf numFmtId="0" fontId="25" fillId="0" borderId="0" xfId="0" applyFont="1" applyAlignment="1">
      <alignment horizontal="left" vertical="center" indent="1"/>
    </xf>
    <xf numFmtId="0" fontId="0" fillId="0" borderId="0" xfId="0" applyAlignment="1">
      <alignment vertical="center"/>
    </xf>
    <xf numFmtId="0" fontId="20" fillId="0" borderId="0" xfId="0" applyFont="1" applyAlignment="1"/>
    <xf numFmtId="0" fontId="26" fillId="0" borderId="0" xfId="0" applyFont="1"/>
    <xf numFmtId="0" fontId="21" fillId="0" borderId="10" xfId="0" applyFont="1" applyBorder="1" applyAlignment="1">
      <alignment wrapText="1"/>
    </xf>
    <xf numFmtId="0" fontId="21" fillId="0" borderId="11" xfId="0" applyFont="1" applyBorder="1" applyAlignment="1">
      <alignment wrapText="1"/>
    </xf>
    <xf numFmtId="0" fontId="21" fillId="0" borderId="12" xfId="0" applyFont="1" applyBorder="1" applyAlignment="1">
      <alignment wrapText="1"/>
    </xf>
    <xf numFmtId="0" fontId="20" fillId="0" borderId="14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13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95252</xdr:colOff>
      <xdr:row>1</xdr:row>
      <xdr:rowOff>27214</xdr:rowOff>
    </xdr:from>
    <xdr:to>
      <xdr:col>19</xdr:col>
      <xdr:colOff>381002</xdr:colOff>
      <xdr:row>4</xdr:row>
      <xdr:rowOff>136072</xdr:rowOff>
    </xdr:to>
    <xdr:sp macro="" textlink="">
      <xdr:nvSpPr>
        <xdr:cNvPr id="2" name="TextBox 1"/>
        <xdr:cNvSpPr txBox="1"/>
      </xdr:nvSpPr>
      <xdr:spPr>
        <a:xfrm>
          <a:off x="11062609" y="231321"/>
          <a:ext cx="1891393" cy="8980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e-NP" sz="1100"/>
            <a:t>म.ले.प.फाराम नं ४११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e-N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साबिकको फारम नं: ४९</a:t>
          </a:r>
        </a:p>
        <a:p>
          <a:endParaRPr lang="en-US" sz="1100"/>
        </a:p>
      </xdr:txBody>
    </xdr:sp>
    <xdr:clientData/>
  </xdr:twoCellAnchor>
  <xdr:twoCellAnchor>
    <xdr:from>
      <xdr:col>1</xdr:col>
      <xdr:colOff>136072</xdr:colOff>
      <xdr:row>0</xdr:row>
      <xdr:rowOff>122464</xdr:rowOff>
    </xdr:from>
    <xdr:to>
      <xdr:col>2</xdr:col>
      <xdr:colOff>340178</xdr:colOff>
      <xdr:row>4</xdr:row>
      <xdr:rowOff>110218</xdr:rowOff>
    </xdr:to>
    <xdr:pic>
      <xdr:nvPicPr>
        <xdr:cNvPr id="3" name="Picture 2" descr="Nishan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036" y="122464"/>
          <a:ext cx="1088571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1"/>
  <sheetViews>
    <sheetView tabSelected="1" topLeftCell="A28" zoomScale="70" zoomScaleNormal="70" workbookViewId="0">
      <selection activeCell="U11" sqref="U11"/>
    </sheetView>
  </sheetViews>
  <sheetFormatPr defaultRowHeight="15" x14ac:dyDescent="0.25"/>
  <cols>
    <col min="1" max="1" width="4.7109375" customWidth="1"/>
    <col min="2" max="2" width="13.28515625" customWidth="1"/>
    <col min="3" max="3" width="7.7109375" customWidth="1"/>
    <col min="4" max="4" width="17.42578125" customWidth="1"/>
    <col min="5" max="5" width="5.42578125" customWidth="1"/>
    <col min="6" max="6" width="6.5703125" customWidth="1"/>
    <col min="7" max="7" width="8.42578125" customWidth="1"/>
    <col min="8" max="8" width="7.42578125" customWidth="1"/>
    <col min="9" max="9" width="9.140625" customWidth="1"/>
    <col min="10" max="10" width="9.7109375" bestFit="1" customWidth="1"/>
    <col min="11" max="11" width="9.5703125" bestFit="1" customWidth="1"/>
    <col min="12" max="12" width="10.28515625" customWidth="1"/>
    <col min="13" max="13" width="4.7109375" customWidth="1"/>
    <col min="14" max="14" width="6.140625" customWidth="1"/>
    <col min="15" max="15" width="12.140625" bestFit="1" customWidth="1"/>
    <col min="16" max="16" width="19.42578125" bestFit="1" customWidth="1"/>
    <col min="17" max="17" width="12.42578125" bestFit="1" customWidth="1"/>
    <col min="18" max="18" width="13.28515625" bestFit="1" customWidth="1"/>
    <col min="19" max="19" width="10.7109375" bestFit="1" customWidth="1"/>
    <col min="20" max="20" width="7.42578125" customWidth="1"/>
  </cols>
  <sheetData>
    <row r="1" spans="1:21" ht="16.5" customHeight="1" x14ac:dyDescent="0.25">
      <c r="A1" s="36" t="s">
        <v>88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8"/>
    </row>
    <row r="2" spans="1:21" ht="23.25" x14ac:dyDescent="0.35">
      <c r="A2" s="37" t="s">
        <v>89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8"/>
    </row>
    <row r="3" spans="1:21" ht="18.75" x14ac:dyDescent="0.3">
      <c r="A3" s="38" t="s">
        <v>90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10"/>
    </row>
    <row r="4" spans="1:21" ht="18.75" x14ac:dyDescent="0.3">
      <c r="A4" s="38" t="s">
        <v>100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8"/>
    </row>
    <row r="5" spans="1:21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9"/>
    </row>
    <row r="6" spans="1:21" ht="15.75" x14ac:dyDescent="0.25">
      <c r="A6" s="35" t="s">
        <v>91</v>
      </c>
      <c r="B6" s="35"/>
      <c r="C6" s="12"/>
      <c r="D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9"/>
    </row>
    <row r="7" spans="1:21" ht="12.75" customHeight="1" x14ac:dyDescent="0.25">
      <c r="A7" s="32" t="s">
        <v>0</v>
      </c>
      <c r="B7" s="32" t="s">
        <v>1</v>
      </c>
      <c r="C7" s="32" t="s">
        <v>2</v>
      </c>
      <c r="D7" s="33" t="s">
        <v>3</v>
      </c>
      <c r="E7" s="32" t="s">
        <v>4</v>
      </c>
      <c r="F7" s="32" t="s">
        <v>5</v>
      </c>
      <c r="G7" s="32"/>
      <c r="H7" s="32" t="s">
        <v>6</v>
      </c>
      <c r="I7" s="32"/>
      <c r="J7" s="32" t="s">
        <v>7</v>
      </c>
      <c r="K7" s="32"/>
      <c r="L7" s="32"/>
      <c r="M7" s="32" t="s">
        <v>8</v>
      </c>
      <c r="N7" s="32"/>
      <c r="O7" s="32" t="s">
        <v>9</v>
      </c>
      <c r="P7" s="32"/>
      <c r="Q7" s="32"/>
      <c r="R7" s="32"/>
      <c r="S7" s="32" t="s">
        <v>10</v>
      </c>
      <c r="T7" s="32" t="s">
        <v>11</v>
      </c>
    </row>
    <row r="8" spans="1:21" ht="26.25" x14ac:dyDescent="0.25">
      <c r="A8" s="32"/>
      <c r="B8" s="32"/>
      <c r="C8" s="32"/>
      <c r="D8" s="34"/>
      <c r="E8" s="32"/>
      <c r="F8" s="11" t="s">
        <v>12</v>
      </c>
      <c r="G8" s="11" t="s">
        <v>13</v>
      </c>
      <c r="H8" s="11" t="s">
        <v>14</v>
      </c>
      <c r="I8" s="11" t="s">
        <v>15</v>
      </c>
      <c r="J8" s="11" t="s">
        <v>16</v>
      </c>
      <c r="K8" s="11" t="s">
        <v>17</v>
      </c>
      <c r="L8" s="11" t="s">
        <v>18</v>
      </c>
      <c r="M8" s="11" t="s">
        <v>19</v>
      </c>
      <c r="N8" s="11" t="s">
        <v>20</v>
      </c>
      <c r="O8" s="11" t="s">
        <v>21</v>
      </c>
      <c r="P8" s="11" t="s">
        <v>22</v>
      </c>
      <c r="Q8" s="11" t="s">
        <v>23</v>
      </c>
      <c r="R8" s="11" t="s">
        <v>24</v>
      </c>
      <c r="S8" s="32"/>
      <c r="T8" s="32"/>
    </row>
    <row r="9" spans="1:21" x14ac:dyDescent="0.25">
      <c r="A9" s="2">
        <v>1</v>
      </c>
      <c r="B9" s="2">
        <v>6111101001</v>
      </c>
      <c r="C9" s="3"/>
      <c r="D9" s="1" t="s">
        <v>25</v>
      </c>
      <c r="E9" s="1" t="s">
        <v>26</v>
      </c>
      <c r="F9" s="2">
        <v>1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2">
        <v>2</v>
      </c>
      <c r="T9" s="3"/>
    </row>
    <row r="10" spans="1:21" x14ac:dyDescent="0.25">
      <c r="A10" s="2">
        <v>2</v>
      </c>
      <c r="B10" s="2">
        <v>6112109001</v>
      </c>
      <c r="C10" s="3"/>
      <c r="D10" s="1" t="s">
        <v>27</v>
      </c>
      <c r="E10" s="1" t="s">
        <v>26</v>
      </c>
      <c r="F10" s="2">
        <v>2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2">
        <v>2</v>
      </c>
      <c r="T10" s="3"/>
    </row>
    <row r="11" spans="1:21" x14ac:dyDescent="0.25">
      <c r="A11" s="2">
        <v>3</v>
      </c>
      <c r="B11" s="2">
        <v>6112110005</v>
      </c>
      <c r="C11" s="3"/>
      <c r="D11" s="1" t="s">
        <v>28</v>
      </c>
      <c r="E11" s="1" t="s">
        <v>26</v>
      </c>
      <c r="F11" s="2">
        <v>1</v>
      </c>
      <c r="G11" s="3"/>
      <c r="H11" s="3"/>
      <c r="I11" s="3"/>
      <c r="J11" s="3"/>
      <c r="K11" s="3" t="s">
        <v>101</v>
      </c>
      <c r="L11" s="3"/>
      <c r="M11" s="3"/>
      <c r="N11" s="3"/>
      <c r="O11" s="3"/>
      <c r="P11" s="3"/>
      <c r="Q11" s="3"/>
      <c r="R11" s="3"/>
      <c r="S11" s="2">
        <v>1</v>
      </c>
      <c r="T11" s="3"/>
    </row>
    <row r="12" spans="1:21" x14ac:dyDescent="0.25">
      <c r="A12" s="2">
        <v>4</v>
      </c>
      <c r="B12" s="2">
        <v>6112211001</v>
      </c>
      <c r="C12" s="3"/>
      <c r="D12" s="1" t="s">
        <v>29</v>
      </c>
      <c r="E12" s="1" t="s">
        <v>26</v>
      </c>
      <c r="F12" s="2">
        <v>2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2">
        <v>2</v>
      </c>
      <c r="T12" s="3"/>
    </row>
    <row r="13" spans="1:21" x14ac:dyDescent="0.25">
      <c r="A13" s="2">
        <v>5</v>
      </c>
      <c r="B13" s="2">
        <v>6112211003</v>
      </c>
      <c r="C13" s="3"/>
      <c r="D13" s="1" t="s">
        <v>30</v>
      </c>
      <c r="E13" s="1" t="s">
        <v>26</v>
      </c>
      <c r="F13" s="2">
        <v>1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2">
        <v>1</v>
      </c>
      <c r="T13" s="3"/>
    </row>
    <row r="14" spans="1:21" x14ac:dyDescent="0.25">
      <c r="A14" s="2">
        <v>6</v>
      </c>
      <c r="B14" s="2">
        <v>6112211006</v>
      </c>
      <c r="C14" s="3"/>
      <c r="D14" s="1" t="s">
        <v>31</v>
      </c>
      <c r="E14" s="1" t="s">
        <v>26</v>
      </c>
      <c r="F14" s="2">
        <v>1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2">
        <v>1</v>
      </c>
      <c r="T14" s="3"/>
    </row>
    <row r="15" spans="1:21" x14ac:dyDescent="0.25">
      <c r="A15" s="2">
        <v>7</v>
      </c>
      <c r="B15" s="2">
        <v>6112211009</v>
      </c>
      <c r="C15" s="3"/>
      <c r="D15" s="1" t="s">
        <v>32</v>
      </c>
      <c r="E15" s="1" t="s">
        <v>33</v>
      </c>
      <c r="F15" s="2">
        <v>4</v>
      </c>
      <c r="G15" s="3"/>
      <c r="H15" s="3"/>
      <c r="I15" s="3"/>
      <c r="J15" s="3"/>
      <c r="K15" s="3"/>
      <c r="L15" s="3"/>
      <c r="M15" s="3"/>
      <c r="N15" s="3"/>
      <c r="O15" s="2">
        <v>2</v>
      </c>
      <c r="P15" s="3"/>
      <c r="Q15" s="3"/>
      <c r="R15" s="3"/>
      <c r="S15" s="2">
        <v>4</v>
      </c>
      <c r="T15" s="3"/>
    </row>
    <row r="16" spans="1:21" x14ac:dyDescent="0.25">
      <c r="A16" s="2">
        <v>8</v>
      </c>
      <c r="B16" s="2">
        <v>6112211010</v>
      </c>
      <c r="C16" s="3"/>
      <c r="D16" s="1" t="s">
        <v>34</v>
      </c>
      <c r="E16" s="1" t="s">
        <v>33</v>
      </c>
      <c r="F16" s="2">
        <v>1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2">
        <v>1</v>
      </c>
      <c r="T16" s="3"/>
    </row>
    <row r="17" spans="1:20" x14ac:dyDescent="0.25">
      <c r="A17" s="2">
        <v>9</v>
      </c>
      <c r="B17" s="2">
        <v>6112211013</v>
      </c>
      <c r="C17" s="3"/>
      <c r="D17" s="1" t="s">
        <v>35</v>
      </c>
      <c r="E17" s="1" t="s">
        <v>26</v>
      </c>
      <c r="F17" s="2">
        <v>1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2">
        <v>1</v>
      </c>
      <c r="T17" s="3"/>
    </row>
    <row r="18" spans="1:20" x14ac:dyDescent="0.25">
      <c r="A18" s="2">
        <v>10</v>
      </c>
      <c r="B18" s="2">
        <v>6112211014</v>
      </c>
      <c r="C18" s="3"/>
      <c r="D18" s="1" t="s">
        <v>36</v>
      </c>
      <c r="E18" s="1" t="s">
        <v>26</v>
      </c>
      <c r="F18" s="2">
        <v>3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2">
        <v>1</v>
      </c>
      <c r="T18" s="3"/>
    </row>
    <row r="19" spans="1:20" ht="26.25" x14ac:dyDescent="0.25">
      <c r="A19" s="2">
        <v>11</v>
      </c>
      <c r="B19" s="2">
        <v>6112211016</v>
      </c>
      <c r="C19" s="3"/>
      <c r="D19" s="1" t="s">
        <v>37</v>
      </c>
      <c r="E19" s="1" t="s">
        <v>26</v>
      </c>
      <c r="F19" s="2">
        <v>2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2">
        <v>2</v>
      </c>
      <c r="T19" s="3"/>
    </row>
    <row r="20" spans="1:20" x14ac:dyDescent="0.25">
      <c r="A20" s="2">
        <v>12</v>
      </c>
      <c r="B20" s="2">
        <v>6112221007</v>
      </c>
      <c r="C20" s="3"/>
      <c r="D20" s="1" t="s">
        <v>38</v>
      </c>
      <c r="E20" s="1" t="s">
        <v>26</v>
      </c>
      <c r="F20" s="2">
        <v>1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2">
        <v>3</v>
      </c>
      <c r="T20" s="3"/>
    </row>
    <row r="21" spans="1:20" x14ac:dyDescent="0.25">
      <c r="A21" s="2">
        <v>13</v>
      </c>
      <c r="B21" s="2">
        <v>6112221088</v>
      </c>
      <c r="C21" s="3"/>
      <c r="D21" s="1" t="s">
        <v>39</v>
      </c>
      <c r="E21" s="1" t="s">
        <v>33</v>
      </c>
      <c r="F21" s="2">
        <v>1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2">
        <v>1</v>
      </c>
      <c r="R21" s="3"/>
      <c r="S21" s="2">
        <v>1</v>
      </c>
      <c r="T21" s="3"/>
    </row>
    <row r="22" spans="1:20" x14ac:dyDescent="0.25">
      <c r="A22" s="2">
        <v>14</v>
      </c>
      <c r="B22" s="2">
        <v>6112222001</v>
      </c>
      <c r="C22" s="3"/>
      <c r="D22" s="1" t="s">
        <v>40</v>
      </c>
      <c r="E22" s="1" t="s">
        <v>33</v>
      </c>
      <c r="F22" s="2">
        <v>10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2">
        <v>10</v>
      </c>
      <c r="T22" s="3"/>
    </row>
    <row r="23" spans="1:20" x14ac:dyDescent="0.25">
      <c r="A23" s="2">
        <v>15</v>
      </c>
      <c r="B23" s="2">
        <v>6112222002</v>
      </c>
      <c r="C23" s="3"/>
      <c r="D23" s="1" t="s">
        <v>41</v>
      </c>
      <c r="E23" s="1" t="s">
        <v>33</v>
      </c>
      <c r="F23" s="2">
        <v>5</v>
      </c>
      <c r="G23" s="3"/>
      <c r="H23" s="3"/>
      <c r="I23" s="3"/>
      <c r="J23" s="3"/>
      <c r="K23" s="3"/>
      <c r="L23" s="3"/>
      <c r="M23" s="3"/>
      <c r="N23" s="3"/>
      <c r="O23" s="3"/>
      <c r="P23" s="2">
        <v>2</v>
      </c>
      <c r="Q23" s="3"/>
      <c r="R23" s="3"/>
      <c r="S23" s="2">
        <v>5</v>
      </c>
      <c r="T23" s="3"/>
    </row>
    <row r="24" spans="1:20" x14ac:dyDescent="0.25">
      <c r="A24" s="2">
        <v>16</v>
      </c>
      <c r="B24" s="2">
        <v>6112222003</v>
      </c>
      <c r="C24" s="3"/>
      <c r="D24" s="1" t="s">
        <v>42</v>
      </c>
      <c r="E24" s="1" t="s">
        <v>33</v>
      </c>
      <c r="F24" s="2">
        <v>12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2">
        <v>12</v>
      </c>
      <c r="T24" s="3"/>
    </row>
    <row r="25" spans="1:20" x14ac:dyDescent="0.25">
      <c r="A25" s="2">
        <v>17</v>
      </c>
      <c r="B25" s="2">
        <v>6112222004</v>
      </c>
      <c r="C25" s="3"/>
      <c r="D25" s="1" t="s">
        <v>43</v>
      </c>
      <c r="E25" s="1" t="s">
        <v>33</v>
      </c>
      <c r="F25" s="2">
        <v>4</v>
      </c>
      <c r="G25" s="3"/>
      <c r="H25" s="3"/>
      <c r="I25" s="3"/>
      <c r="J25" s="3"/>
      <c r="K25" s="3"/>
      <c r="L25" s="3"/>
      <c r="M25" s="3"/>
      <c r="N25" s="3"/>
      <c r="O25" s="3"/>
      <c r="P25" s="4">
        <v>3</v>
      </c>
      <c r="Q25" s="3"/>
      <c r="R25" s="3"/>
      <c r="S25" s="2">
        <v>4</v>
      </c>
      <c r="T25" s="3"/>
    </row>
    <row r="26" spans="1:20" x14ac:dyDescent="0.25">
      <c r="A26" s="2">
        <v>18</v>
      </c>
      <c r="B26" s="2">
        <v>6112222005</v>
      </c>
      <c r="C26" s="3"/>
      <c r="D26" s="1" t="s">
        <v>44</v>
      </c>
      <c r="E26" s="1" t="s">
        <v>33</v>
      </c>
      <c r="F26" s="2">
        <v>3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2">
        <v>3</v>
      </c>
      <c r="T26" s="3"/>
    </row>
    <row r="27" spans="1:20" x14ac:dyDescent="0.25">
      <c r="A27" s="2">
        <v>19</v>
      </c>
      <c r="B27" s="2">
        <v>6112222006</v>
      </c>
      <c r="C27" s="3"/>
      <c r="D27" s="1" t="s">
        <v>45</v>
      </c>
      <c r="E27" s="1" t="s">
        <v>33</v>
      </c>
      <c r="F27" s="2">
        <v>1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2">
        <v>1</v>
      </c>
      <c r="T27" s="3"/>
    </row>
    <row r="28" spans="1:20" x14ac:dyDescent="0.25">
      <c r="A28" s="2">
        <v>20</v>
      </c>
      <c r="B28" s="2">
        <v>6112222007</v>
      </c>
      <c r="C28" s="3"/>
      <c r="D28" s="1" t="s">
        <v>46</v>
      </c>
      <c r="E28" s="1" t="s">
        <v>33</v>
      </c>
      <c r="F28" s="2">
        <v>3</v>
      </c>
      <c r="G28" s="3"/>
      <c r="H28" s="3"/>
      <c r="I28" s="3"/>
      <c r="J28" s="3"/>
      <c r="K28" s="3"/>
      <c r="L28" s="3"/>
      <c r="M28" s="3"/>
      <c r="N28" s="3"/>
      <c r="O28" s="3"/>
      <c r="P28" s="4">
        <v>3</v>
      </c>
      <c r="Q28" s="3"/>
      <c r="R28" s="3"/>
      <c r="S28" s="2">
        <v>3</v>
      </c>
      <c r="T28" s="3"/>
    </row>
    <row r="29" spans="1:20" x14ac:dyDescent="0.25">
      <c r="A29" s="2">
        <v>21</v>
      </c>
      <c r="B29" s="2">
        <v>6112222012</v>
      </c>
      <c r="C29" s="3"/>
      <c r="D29" s="1" t="s">
        <v>47</v>
      </c>
      <c r="E29" s="1" t="s">
        <v>33</v>
      </c>
      <c r="F29" s="2">
        <v>1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2">
        <v>1</v>
      </c>
      <c r="T29" s="3"/>
    </row>
    <row r="30" spans="1:20" x14ac:dyDescent="0.25">
      <c r="A30" s="2">
        <v>22</v>
      </c>
      <c r="B30" s="2">
        <v>6112222031</v>
      </c>
      <c r="C30" s="3"/>
      <c r="D30" s="1" t="s">
        <v>48</v>
      </c>
      <c r="E30" s="1" t="s">
        <v>26</v>
      </c>
      <c r="F30" s="2">
        <v>1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2">
        <v>1</v>
      </c>
      <c r="T30" s="3"/>
    </row>
    <row r="31" spans="1:20" x14ac:dyDescent="0.25">
      <c r="A31" s="2">
        <v>23</v>
      </c>
      <c r="B31" s="2">
        <v>6112223001</v>
      </c>
      <c r="C31" s="3"/>
      <c r="D31" s="1" t="s">
        <v>49</v>
      </c>
      <c r="E31" s="1" t="s">
        <v>33</v>
      </c>
      <c r="F31" s="2">
        <v>6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2">
        <v>2</v>
      </c>
      <c r="T31" s="3"/>
    </row>
    <row r="32" spans="1:20" x14ac:dyDescent="0.25">
      <c r="A32" s="2">
        <v>24</v>
      </c>
      <c r="B32" s="2">
        <v>6112223003</v>
      </c>
      <c r="C32" s="3"/>
      <c r="D32" s="1" t="s">
        <v>50</v>
      </c>
      <c r="E32" s="1" t="s">
        <v>33</v>
      </c>
      <c r="F32" s="2">
        <v>4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2">
        <v>4</v>
      </c>
      <c r="T32" s="3"/>
    </row>
    <row r="33" spans="1:20" x14ac:dyDescent="0.25">
      <c r="A33" s="2">
        <v>25</v>
      </c>
      <c r="B33" s="2">
        <v>6112223009</v>
      </c>
      <c r="C33" s="3"/>
      <c r="D33" s="1" t="s">
        <v>51</v>
      </c>
      <c r="E33" s="1" t="s">
        <v>33</v>
      </c>
      <c r="F33" s="2">
        <v>5</v>
      </c>
      <c r="G33" s="3"/>
      <c r="H33" s="3"/>
      <c r="I33" s="3"/>
      <c r="J33" s="3"/>
      <c r="K33" s="3"/>
      <c r="L33" s="3"/>
      <c r="M33" s="3"/>
      <c r="N33" s="3"/>
      <c r="O33" s="3"/>
      <c r="P33" s="2">
        <v>1</v>
      </c>
      <c r="Q33" s="3"/>
      <c r="R33" s="3"/>
      <c r="S33" s="2">
        <v>5</v>
      </c>
      <c r="T33" s="3"/>
    </row>
    <row r="34" spans="1:20" x14ac:dyDescent="0.25">
      <c r="A34" s="2">
        <v>26</v>
      </c>
      <c r="B34" s="2">
        <v>6112223010</v>
      </c>
      <c r="C34" s="3"/>
      <c r="D34" s="1" t="s">
        <v>52</v>
      </c>
      <c r="E34" s="1" t="s">
        <v>33</v>
      </c>
      <c r="F34" s="2">
        <v>22</v>
      </c>
      <c r="G34" s="3"/>
      <c r="H34" s="3"/>
      <c r="I34" s="3"/>
      <c r="J34" s="3"/>
      <c r="K34" s="3"/>
      <c r="L34" s="3"/>
      <c r="M34" s="3"/>
      <c r="N34" s="3"/>
      <c r="O34" s="3"/>
      <c r="P34" s="4">
        <v>10</v>
      </c>
      <c r="Q34" s="3"/>
      <c r="R34" s="3"/>
      <c r="S34" s="2">
        <v>22</v>
      </c>
      <c r="T34" s="3"/>
    </row>
    <row r="35" spans="1:20" ht="26.25" x14ac:dyDescent="0.25">
      <c r="A35" s="2">
        <v>27</v>
      </c>
      <c r="B35" s="2">
        <v>6112223019</v>
      </c>
      <c r="C35" s="3"/>
      <c r="D35" s="1" t="s">
        <v>53</v>
      </c>
      <c r="E35" s="1" t="s">
        <v>33</v>
      </c>
      <c r="F35" s="2">
        <v>1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2">
        <v>1</v>
      </c>
      <c r="T35" s="3"/>
    </row>
    <row r="36" spans="1:20" x14ac:dyDescent="0.25">
      <c r="A36" s="2">
        <v>28</v>
      </c>
      <c r="B36" s="2">
        <v>6112223021</v>
      </c>
      <c r="C36" s="3"/>
      <c r="D36" s="1" t="s">
        <v>54</v>
      </c>
      <c r="E36" s="1" t="s">
        <v>33</v>
      </c>
      <c r="F36" s="2">
        <v>4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2">
        <v>4</v>
      </c>
      <c r="T36" s="3"/>
    </row>
    <row r="37" spans="1:20" x14ac:dyDescent="0.25">
      <c r="A37" s="2">
        <v>29</v>
      </c>
      <c r="B37" s="2">
        <v>6112223029</v>
      </c>
      <c r="C37" s="3"/>
      <c r="D37" s="1" t="s">
        <v>55</v>
      </c>
      <c r="E37" s="1" t="s">
        <v>26</v>
      </c>
      <c r="F37" s="2">
        <v>1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2">
        <v>1</v>
      </c>
      <c r="T37" s="3"/>
    </row>
    <row r="38" spans="1:20" x14ac:dyDescent="0.25">
      <c r="A38" s="2">
        <v>30</v>
      </c>
      <c r="B38" s="2">
        <v>6112223030</v>
      </c>
      <c r="C38" s="3"/>
      <c r="D38" s="1" t="s">
        <v>56</v>
      </c>
      <c r="E38" s="1" t="s">
        <v>26</v>
      </c>
      <c r="F38" s="2">
        <v>1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2">
        <v>1</v>
      </c>
      <c r="T38" s="3"/>
    </row>
    <row r="39" spans="1:20" x14ac:dyDescent="0.25">
      <c r="A39" s="2">
        <v>31</v>
      </c>
      <c r="B39" s="2">
        <v>6112223041</v>
      </c>
      <c r="C39" s="3"/>
      <c r="D39" s="1" t="s">
        <v>57</v>
      </c>
      <c r="E39" s="1" t="s">
        <v>26</v>
      </c>
      <c r="F39" s="2">
        <v>1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2">
        <v>1</v>
      </c>
      <c r="T39" s="3"/>
    </row>
    <row r="40" spans="1:20" x14ac:dyDescent="0.25">
      <c r="A40" s="2">
        <v>32</v>
      </c>
      <c r="B40" s="2">
        <v>6112223059</v>
      </c>
      <c r="C40" s="3"/>
      <c r="D40" s="1" t="s">
        <v>58</v>
      </c>
      <c r="E40" s="1" t="s">
        <v>26</v>
      </c>
      <c r="F40" s="2">
        <v>4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2">
        <v>4</v>
      </c>
      <c r="T40" s="3"/>
    </row>
    <row r="41" spans="1:20" x14ac:dyDescent="0.25">
      <c r="A41" s="2">
        <v>33</v>
      </c>
      <c r="B41" s="2">
        <v>6112223064</v>
      </c>
      <c r="C41" s="3"/>
      <c r="D41" s="1" t="s">
        <v>59</v>
      </c>
      <c r="E41" s="1" t="s">
        <v>26</v>
      </c>
      <c r="F41" s="2">
        <v>1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2">
        <v>1</v>
      </c>
      <c r="T41" s="3"/>
    </row>
    <row r="42" spans="1:20" x14ac:dyDescent="0.25">
      <c r="A42" s="2">
        <v>34</v>
      </c>
      <c r="B42" s="2">
        <v>6112223073</v>
      </c>
      <c r="C42" s="3"/>
      <c r="D42" s="1" t="s">
        <v>60</v>
      </c>
      <c r="E42" s="1" t="s">
        <v>26</v>
      </c>
      <c r="F42" s="2">
        <v>2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4">
        <v>2</v>
      </c>
      <c r="R42" s="3"/>
      <c r="S42" s="2">
        <v>2</v>
      </c>
      <c r="T42" s="3"/>
    </row>
    <row r="43" spans="1:20" ht="39" x14ac:dyDescent="0.25">
      <c r="A43" s="2">
        <v>35</v>
      </c>
      <c r="B43" s="2">
        <v>6112235011</v>
      </c>
      <c r="C43" s="3"/>
      <c r="D43" s="1" t="s">
        <v>61</v>
      </c>
      <c r="E43" s="1" t="s">
        <v>26</v>
      </c>
      <c r="F43" s="2">
        <v>2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2">
        <v>2</v>
      </c>
      <c r="R43" s="3"/>
      <c r="S43" s="2">
        <v>2</v>
      </c>
      <c r="T43" s="3"/>
    </row>
    <row r="44" spans="1:20" x14ac:dyDescent="0.25">
      <c r="A44" s="2">
        <v>36</v>
      </c>
      <c r="B44" s="2">
        <v>6112235012</v>
      </c>
      <c r="C44" s="3"/>
      <c r="D44" s="1" t="s">
        <v>62</v>
      </c>
      <c r="E44" s="1" t="s">
        <v>26</v>
      </c>
      <c r="F44" s="2">
        <v>6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2">
        <v>6</v>
      </c>
      <c r="R44" s="3"/>
      <c r="S44" s="2">
        <v>6</v>
      </c>
      <c r="T44" s="3"/>
    </row>
    <row r="45" spans="1:20" x14ac:dyDescent="0.25">
      <c r="A45" s="2">
        <v>37</v>
      </c>
      <c r="B45" s="2">
        <v>6112235015</v>
      </c>
      <c r="C45" s="3"/>
      <c r="D45" s="1" t="s">
        <v>63</v>
      </c>
      <c r="E45" s="1" t="s">
        <v>26</v>
      </c>
      <c r="F45" s="2">
        <v>23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2">
        <v>23</v>
      </c>
      <c r="R45" s="3"/>
      <c r="S45" s="2">
        <v>23</v>
      </c>
      <c r="T45" s="3"/>
    </row>
    <row r="46" spans="1:20" ht="31.5" customHeight="1" x14ac:dyDescent="0.25">
      <c r="A46" s="2">
        <v>38</v>
      </c>
      <c r="B46" s="2">
        <v>6112235042</v>
      </c>
      <c r="C46" s="3"/>
      <c r="D46" s="1" t="s">
        <v>64</v>
      </c>
      <c r="E46" s="1" t="s">
        <v>26</v>
      </c>
      <c r="F46" s="2">
        <v>9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2">
        <v>9</v>
      </c>
      <c r="T46" s="3"/>
    </row>
    <row r="47" spans="1:20" x14ac:dyDescent="0.25">
      <c r="A47" s="2">
        <v>39</v>
      </c>
      <c r="B47" s="2">
        <v>6112311001</v>
      </c>
      <c r="C47" s="3"/>
      <c r="D47" s="1" t="s">
        <v>65</v>
      </c>
      <c r="E47" s="1" t="s">
        <v>33</v>
      </c>
      <c r="F47" s="2">
        <v>36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2">
        <v>36</v>
      </c>
      <c r="T47" s="3"/>
    </row>
    <row r="48" spans="1:20" x14ac:dyDescent="0.25">
      <c r="A48" s="2">
        <v>40</v>
      </c>
      <c r="B48" s="2">
        <v>6112311003</v>
      </c>
      <c r="C48" s="3"/>
      <c r="D48" s="1" t="s">
        <v>66</v>
      </c>
      <c r="E48" s="1" t="s">
        <v>33</v>
      </c>
      <c r="F48" s="2">
        <v>4</v>
      </c>
      <c r="G48" s="3"/>
      <c r="H48" s="3"/>
      <c r="I48" s="3"/>
      <c r="J48" s="3"/>
      <c r="K48" s="3"/>
      <c r="L48" s="3"/>
      <c r="M48" s="3"/>
      <c r="N48" s="3"/>
      <c r="O48" s="2">
        <v>2</v>
      </c>
      <c r="P48" s="3"/>
      <c r="Q48" s="3"/>
      <c r="R48" s="3"/>
      <c r="S48" s="2">
        <v>4</v>
      </c>
      <c r="T48" s="3"/>
    </row>
    <row r="49" spans="1:20" x14ac:dyDescent="0.25">
      <c r="A49" s="2">
        <v>41</v>
      </c>
      <c r="B49" s="2">
        <v>6112311009</v>
      </c>
      <c r="C49" s="3"/>
      <c r="D49" s="1" t="s">
        <v>67</v>
      </c>
      <c r="E49" s="1" t="s">
        <v>33</v>
      </c>
      <c r="F49" s="2">
        <v>19</v>
      </c>
      <c r="G49" s="3"/>
      <c r="H49" s="3"/>
      <c r="I49" s="3"/>
      <c r="J49" s="3"/>
      <c r="K49" s="3"/>
      <c r="L49" s="3"/>
      <c r="M49" s="3"/>
      <c r="N49" s="3"/>
      <c r="O49" s="2">
        <v>6</v>
      </c>
      <c r="P49" s="3"/>
      <c r="Q49" s="3"/>
      <c r="R49" s="3"/>
      <c r="S49" s="2">
        <v>19</v>
      </c>
      <c r="T49" s="3"/>
    </row>
    <row r="50" spans="1:20" x14ac:dyDescent="0.25">
      <c r="A50" s="2">
        <v>42</v>
      </c>
      <c r="B50" s="2">
        <v>6112311013</v>
      </c>
      <c r="C50" s="3"/>
      <c r="D50" s="1" t="s">
        <v>68</v>
      </c>
      <c r="E50" s="1" t="s">
        <v>26</v>
      </c>
      <c r="F50" s="2">
        <v>28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2">
        <v>28</v>
      </c>
      <c r="T50" s="3"/>
    </row>
    <row r="51" spans="1:20" x14ac:dyDescent="0.25">
      <c r="A51" s="2">
        <v>43</v>
      </c>
      <c r="B51" s="2">
        <v>6112311014</v>
      </c>
      <c r="C51" s="3"/>
      <c r="D51" s="1" t="s">
        <v>69</v>
      </c>
      <c r="E51" s="1" t="s">
        <v>26</v>
      </c>
      <c r="F51" s="2">
        <v>5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2">
        <v>5</v>
      </c>
      <c r="T51" s="3"/>
    </row>
    <row r="52" spans="1:20" x14ac:dyDescent="0.25">
      <c r="A52" s="2">
        <v>44</v>
      </c>
      <c r="B52" s="2">
        <v>6112311015</v>
      </c>
      <c r="C52" s="3"/>
      <c r="D52" s="1" t="s">
        <v>70</v>
      </c>
      <c r="E52" s="1" t="s">
        <v>33</v>
      </c>
      <c r="F52" s="2">
        <v>21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2">
        <v>21</v>
      </c>
      <c r="T52" s="3"/>
    </row>
    <row r="53" spans="1:20" x14ac:dyDescent="0.25">
      <c r="A53" s="2">
        <v>45</v>
      </c>
      <c r="B53" s="2">
        <v>6112311018</v>
      </c>
      <c r="C53" s="3"/>
      <c r="D53" s="1" t="s">
        <v>71</v>
      </c>
      <c r="E53" s="1" t="s">
        <v>33</v>
      </c>
      <c r="F53" s="2">
        <v>11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2">
        <v>11</v>
      </c>
      <c r="T53" s="3"/>
    </row>
    <row r="54" spans="1:20" x14ac:dyDescent="0.25">
      <c r="A54" s="2">
        <v>46</v>
      </c>
      <c r="B54" s="2">
        <v>6112311019</v>
      </c>
      <c r="C54" s="3"/>
      <c r="D54" s="1" t="s">
        <v>72</v>
      </c>
      <c r="E54" s="1" t="s">
        <v>33</v>
      </c>
      <c r="F54" s="2">
        <v>2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2">
        <v>2</v>
      </c>
      <c r="T54" s="3"/>
    </row>
    <row r="55" spans="1:20" x14ac:dyDescent="0.25">
      <c r="A55" s="2">
        <v>47</v>
      </c>
      <c r="B55" s="2">
        <v>6112311021</v>
      </c>
      <c r="C55" s="3"/>
      <c r="D55" s="1" t="s">
        <v>73</v>
      </c>
      <c r="E55" s="1" t="s">
        <v>26</v>
      </c>
      <c r="F55" s="2">
        <v>3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2">
        <v>3</v>
      </c>
      <c r="T55" s="3"/>
    </row>
    <row r="56" spans="1:20" x14ac:dyDescent="0.25">
      <c r="A56" s="2">
        <v>48</v>
      </c>
      <c r="B56" s="2">
        <v>6112311026</v>
      </c>
      <c r="C56" s="3"/>
      <c r="D56" s="1" t="s">
        <v>74</v>
      </c>
      <c r="E56" s="1" t="s">
        <v>26</v>
      </c>
      <c r="F56" s="2">
        <v>17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2">
        <v>17</v>
      </c>
      <c r="T56" s="3"/>
    </row>
    <row r="57" spans="1:20" x14ac:dyDescent="0.25">
      <c r="A57" s="2">
        <v>49</v>
      </c>
      <c r="B57" s="2">
        <v>6112311037</v>
      </c>
      <c r="C57" s="3"/>
      <c r="D57" s="1" t="s">
        <v>75</v>
      </c>
      <c r="E57" s="1" t="s">
        <v>26</v>
      </c>
      <c r="F57" s="2">
        <v>1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2">
        <v>1</v>
      </c>
      <c r="T57" s="3"/>
    </row>
    <row r="58" spans="1:20" x14ac:dyDescent="0.25">
      <c r="A58" s="2">
        <v>50</v>
      </c>
      <c r="B58" s="2">
        <v>6112311038</v>
      </c>
      <c r="C58" s="3"/>
      <c r="D58" s="1" t="s">
        <v>76</v>
      </c>
      <c r="E58" s="1" t="s">
        <v>26</v>
      </c>
      <c r="F58" s="2">
        <v>1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2">
        <v>1</v>
      </c>
      <c r="T58" s="3"/>
    </row>
    <row r="59" spans="1:20" ht="26.25" x14ac:dyDescent="0.25">
      <c r="A59" s="2">
        <v>51</v>
      </c>
      <c r="B59" s="2">
        <v>6112311041</v>
      </c>
      <c r="C59" s="3"/>
      <c r="D59" s="1" t="s">
        <v>77</v>
      </c>
      <c r="E59" s="1" t="s">
        <v>26</v>
      </c>
      <c r="F59" s="2">
        <v>3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2">
        <v>3</v>
      </c>
      <c r="T59" s="3"/>
    </row>
    <row r="60" spans="1:20" x14ac:dyDescent="0.25">
      <c r="A60" s="2">
        <v>52</v>
      </c>
      <c r="B60" s="2">
        <v>6112311054</v>
      </c>
      <c r="C60" s="3"/>
      <c r="D60" s="1" t="s">
        <v>78</v>
      </c>
      <c r="E60" s="1" t="s">
        <v>33</v>
      </c>
      <c r="F60" s="2">
        <v>6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2">
        <v>6</v>
      </c>
      <c r="T60" s="3"/>
    </row>
    <row r="61" spans="1:20" x14ac:dyDescent="0.25">
      <c r="A61" s="2">
        <v>53</v>
      </c>
      <c r="B61" s="2">
        <v>6112110002</v>
      </c>
      <c r="C61" s="3"/>
      <c r="D61" s="1" t="s">
        <v>79</v>
      </c>
      <c r="E61" s="1" t="s">
        <v>26</v>
      </c>
      <c r="F61" s="2">
        <v>1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2">
        <v>1</v>
      </c>
      <c r="T61" s="3"/>
    </row>
    <row r="62" spans="1:20" x14ac:dyDescent="0.25">
      <c r="A62" s="2">
        <v>54</v>
      </c>
      <c r="B62" s="2">
        <v>6112211007</v>
      </c>
      <c r="C62" s="3"/>
      <c r="D62" s="1" t="s">
        <v>80</v>
      </c>
      <c r="E62" s="1" t="s">
        <v>26</v>
      </c>
      <c r="F62" s="2">
        <v>1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2">
        <v>1</v>
      </c>
      <c r="T62" s="3"/>
    </row>
    <row r="63" spans="1:20" x14ac:dyDescent="0.25">
      <c r="A63" s="2">
        <v>55</v>
      </c>
      <c r="B63" s="2">
        <v>6112211015</v>
      </c>
      <c r="C63" s="3"/>
      <c r="D63" s="1" t="s">
        <v>81</v>
      </c>
      <c r="E63" s="1" t="s">
        <v>26</v>
      </c>
      <c r="F63" s="2">
        <v>1</v>
      </c>
      <c r="G63" s="3"/>
      <c r="H63" s="3"/>
      <c r="I63" s="3"/>
      <c r="J63" s="3"/>
      <c r="K63" s="3"/>
      <c r="L63" s="3"/>
      <c r="M63" s="3"/>
      <c r="N63" s="3"/>
      <c r="O63" s="3"/>
      <c r="P63" s="2">
        <v>1</v>
      </c>
      <c r="Q63" s="3"/>
      <c r="R63" s="3"/>
      <c r="S63" s="2">
        <v>1</v>
      </c>
      <c r="T63" s="3"/>
    </row>
    <row r="64" spans="1:20" x14ac:dyDescent="0.25">
      <c r="A64" s="2">
        <v>56</v>
      </c>
      <c r="B64" s="2">
        <v>6112226035</v>
      </c>
      <c r="C64" s="3"/>
      <c r="D64" s="1" t="s">
        <v>82</v>
      </c>
      <c r="E64" s="1" t="s">
        <v>26</v>
      </c>
      <c r="F64" s="2">
        <v>1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2">
        <v>1</v>
      </c>
      <c r="T64" s="3"/>
    </row>
    <row r="65" spans="1:20" x14ac:dyDescent="0.25">
      <c r="A65" s="2">
        <v>57</v>
      </c>
      <c r="B65" s="2">
        <v>6112311002</v>
      </c>
      <c r="C65" s="3"/>
      <c r="D65" s="1" t="s">
        <v>83</v>
      </c>
      <c r="E65" s="1" t="s">
        <v>33</v>
      </c>
      <c r="F65" s="2">
        <v>167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2">
        <v>167</v>
      </c>
      <c r="T65" s="3"/>
    </row>
    <row r="66" spans="1:20" x14ac:dyDescent="0.25">
      <c r="A66" s="2">
        <v>58</v>
      </c>
      <c r="B66" s="2">
        <v>6112311006</v>
      </c>
      <c r="C66" s="3"/>
      <c r="D66" s="1" t="s">
        <v>84</v>
      </c>
      <c r="E66" s="1" t="s">
        <v>33</v>
      </c>
      <c r="F66" s="2">
        <v>19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2">
        <v>19</v>
      </c>
      <c r="T66" s="3"/>
    </row>
    <row r="67" spans="1:20" x14ac:dyDescent="0.25">
      <c r="A67" s="2">
        <v>59</v>
      </c>
      <c r="B67" s="2">
        <v>6112311011</v>
      </c>
      <c r="C67" s="3"/>
      <c r="D67" s="1" t="s">
        <v>85</v>
      </c>
      <c r="E67" s="1" t="s">
        <v>33</v>
      </c>
      <c r="F67" s="2">
        <v>33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2">
        <v>33</v>
      </c>
      <c r="T67" s="3"/>
    </row>
    <row r="68" spans="1:20" x14ac:dyDescent="0.25">
      <c r="A68" s="2">
        <v>60</v>
      </c>
      <c r="B68" s="2">
        <v>6112311011</v>
      </c>
      <c r="C68" s="6"/>
      <c r="D68" s="5" t="s">
        <v>86</v>
      </c>
      <c r="E68" s="5" t="s">
        <v>33</v>
      </c>
      <c r="F68" s="2">
        <v>7</v>
      </c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2">
        <v>7</v>
      </c>
      <c r="T68" s="6"/>
    </row>
    <row r="69" spans="1:20" x14ac:dyDescent="0.25">
      <c r="A69" s="2">
        <v>61</v>
      </c>
      <c r="B69" s="7">
        <v>6112223007</v>
      </c>
      <c r="C69" s="6"/>
      <c r="D69" s="5" t="s">
        <v>87</v>
      </c>
      <c r="E69" s="5" t="s">
        <v>33</v>
      </c>
      <c r="F69" s="7">
        <v>2</v>
      </c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7">
        <v>2</v>
      </c>
      <c r="T69" s="6"/>
    </row>
    <row r="70" spans="1:20" x14ac:dyDescent="0.25">
      <c r="A70" s="21"/>
      <c r="B70" s="22"/>
      <c r="C70" s="23"/>
      <c r="D70" s="24"/>
      <c r="E70" s="24"/>
      <c r="F70" s="22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2"/>
      <c r="T70" s="23"/>
    </row>
    <row r="71" spans="1:20" ht="24.95" customHeight="1" x14ac:dyDescent="0.25">
      <c r="A71" s="25" t="s">
        <v>95</v>
      </c>
      <c r="B71" s="25"/>
      <c r="C71" s="26"/>
      <c r="D71" s="24"/>
      <c r="E71" s="24"/>
      <c r="F71" s="22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2"/>
      <c r="T71" s="23"/>
    </row>
    <row r="72" spans="1:20" ht="24.95" customHeight="1" x14ac:dyDescent="0.25">
      <c r="A72" s="27" t="s">
        <v>92</v>
      </c>
      <c r="B72" s="27"/>
      <c r="C72" s="27"/>
      <c r="Q72" s="30" t="s">
        <v>96</v>
      </c>
      <c r="R72" s="30"/>
      <c r="S72" s="27"/>
      <c r="T72" s="27"/>
    </row>
    <row r="73" spans="1:20" ht="24.95" customHeight="1" x14ac:dyDescent="0.25">
      <c r="A73" s="28" t="s">
        <v>93</v>
      </c>
      <c r="B73" s="27"/>
      <c r="C73" s="27"/>
      <c r="Q73" s="30" t="s">
        <v>98</v>
      </c>
      <c r="R73" s="30"/>
      <c r="S73" s="27"/>
      <c r="T73" s="27"/>
    </row>
    <row r="74" spans="1:20" ht="15.75" x14ac:dyDescent="0.25">
      <c r="A74" s="16"/>
      <c r="Q74" s="30" t="s">
        <v>97</v>
      </c>
      <c r="R74" s="30"/>
      <c r="S74" s="27"/>
      <c r="T74" s="27"/>
    </row>
    <row r="75" spans="1:20" ht="15.75" x14ac:dyDescent="0.25">
      <c r="A75" s="29" t="s">
        <v>94</v>
      </c>
      <c r="Q75" s="30" t="s">
        <v>99</v>
      </c>
      <c r="R75" s="30"/>
      <c r="S75" s="27"/>
      <c r="T75" s="27"/>
    </row>
    <row r="76" spans="1:20" ht="15.75" x14ac:dyDescent="0.25">
      <c r="A76" s="17"/>
      <c r="Q76" s="27"/>
      <c r="R76" s="27"/>
      <c r="S76" s="27"/>
      <c r="T76" s="27"/>
    </row>
    <row r="77" spans="1:20" ht="15.75" x14ac:dyDescent="0.25">
      <c r="A77" s="15"/>
      <c r="Q77" s="27"/>
      <c r="R77" s="27"/>
      <c r="S77" s="27"/>
      <c r="T77" s="27"/>
    </row>
    <row r="78" spans="1:20" x14ac:dyDescent="0.25">
      <c r="A78" s="18"/>
      <c r="B78" s="19"/>
      <c r="C78" s="19"/>
      <c r="D78" s="20"/>
      <c r="E78" s="19"/>
      <c r="F78" s="19"/>
      <c r="G78" s="19"/>
      <c r="H78" s="18"/>
    </row>
    <row r="79" spans="1:20" x14ac:dyDescent="0.25">
      <c r="A79" s="16"/>
    </row>
    <row r="80" spans="1:20" x14ac:dyDescent="0.25">
      <c r="A80" s="14"/>
    </row>
    <row r="81" spans="1:1" x14ac:dyDescent="0.25">
      <c r="A81" s="16"/>
    </row>
    <row r="82" spans="1:1" x14ac:dyDescent="0.25">
      <c r="A82" s="14"/>
    </row>
    <row r="83" spans="1:1" x14ac:dyDescent="0.25">
      <c r="A83" s="16"/>
    </row>
    <row r="84" spans="1:1" x14ac:dyDescent="0.25">
      <c r="A84" s="15"/>
    </row>
    <row r="86" spans="1:1" x14ac:dyDescent="0.25">
      <c r="A86" s="14"/>
    </row>
    <row r="87" spans="1:1" x14ac:dyDescent="0.25">
      <c r="A87" s="14"/>
    </row>
    <row r="88" spans="1:1" x14ac:dyDescent="0.25">
      <c r="A88" s="14"/>
    </row>
    <row r="89" spans="1:1" x14ac:dyDescent="0.25">
      <c r="A89" s="14"/>
    </row>
    <row r="90" spans="1:1" x14ac:dyDescent="0.25">
      <c r="A90" s="14"/>
    </row>
    <row r="91" spans="1:1" x14ac:dyDescent="0.25">
      <c r="A91" s="15"/>
    </row>
  </sheetData>
  <mergeCells count="18">
    <mergeCell ref="A6:B6"/>
    <mergeCell ref="A1:T1"/>
    <mergeCell ref="A2:T2"/>
    <mergeCell ref="A4:T4"/>
    <mergeCell ref="A5:T5"/>
    <mergeCell ref="A3:T3"/>
    <mergeCell ref="T7:T8"/>
    <mergeCell ref="A7:A8"/>
    <mergeCell ref="B7:B8"/>
    <mergeCell ref="C7:C8"/>
    <mergeCell ref="D7:D8"/>
    <mergeCell ref="E7:E8"/>
    <mergeCell ref="F7:G7"/>
    <mergeCell ref="H7:I7"/>
    <mergeCell ref="J7:L7"/>
    <mergeCell ref="M7:N7"/>
    <mergeCell ref="O7:R7"/>
    <mergeCell ref="S7:S8"/>
  </mergeCells>
  <pageMargins left="0.25" right="0.25" top="0.75" bottom="0.75" header="0.3" footer="0.3"/>
  <pageSetup paperSize="9" scale="72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A12" sqref="A12"/>
    </sheetView>
  </sheetViews>
  <sheetFormatPr defaultRowHeight="15" x14ac:dyDescent="0.25"/>
  <sheetData>
    <row r="1" spans="1:3" x14ac:dyDescent="0.25">
      <c r="A1">
        <v>236100</v>
      </c>
      <c r="C1">
        <v>207242</v>
      </c>
    </row>
    <row r="2" spans="1:3" x14ac:dyDescent="0.25">
      <c r="A2">
        <v>8150</v>
      </c>
      <c r="C2">
        <v>7153</v>
      </c>
    </row>
    <row r="3" spans="1:3" x14ac:dyDescent="0.25">
      <c r="A3">
        <v>3135</v>
      </c>
      <c r="C3">
        <v>2751</v>
      </c>
    </row>
    <row r="4" spans="1:3" x14ac:dyDescent="0.25">
      <c r="A4">
        <v>161025</v>
      </c>
      <c r="C4">
        <v>16689</v>
      </c>
    </row>
    <row r="5" spans="1:3" x14ac:dyDescent="0.25">
      <c r="A5" s="31">
        <f>A1-A2-A3-A4</f>
        <v>63790</v>
      </c>
      <c r="C5">
        <f>C1*3%</f>
        <v>6217.26</v>
      </c>
    </row>
    <row r="6" spans="1:3" x14ac:dyDescent="0.25">
      <c r="A6">
        <f>A5*50%</f>
        <v>31895</v>
      </c>
      <c r="C6" s="31">
        <f>C1-C2-C3-C4-C5</f>
        <v>174431.74</v>
      </c>
    </row>
    <row r="7" spans="1:3" x14ac:dyDescent="0.25">
      <c r="C7">
        <f>C6*50%</f>
        <v>87215.87</v>
      </c>
    </row>
    <row r="8" spans="1:3" x14ac:dyDescent="0.25">
      <c r="A8">
        <f>A6/2</f>
        <v>15947.5</v>
      </c>
      <c r="C8">
        <f>C7/2</f>
        <v>43607.934999999998</v>
      </c>
    </row>
    <row r="11" spans="1:3" x14ac:dyDescent="0.25">
      <c r="A11">
        <f>A8+C8+59000</f>
        <v>118555.435</v>
      </c>
    </row>
    <row r="17" spans="5:5" x14ac:dyDescent="0.25">
      <c r="E17" t="s">
        <v>102</v>
      </c>
    </row>
    <row r="18" spans="5:5" x14ac:dyDescent="0.25">
      <c r="E18">
        <v>53000</v>
      </c>
    </row>
    <row r="19" spans="5:5" x14ac:dyDescent="0.25">
      <c r="E19">
        <v>119000</v>
      </c>
    </row>
    <row r="20" spans="5:5" x14ac:dyDescent="0.25">
      <c r="E20">
        <v>20000</v>
      </c>
    </row>
    <row r="21" spans="5:5" x14ac:dyDescent="0.25">
      <c r="E21">
        <v>80000</v>
      </c>
    </row>
    <row r="22" spans="5:5" x14ac:dyDescent="0.25">
      <c r="E22">
        <f>SUM(E18:E21)</f>
        <v>272000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name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Raju</dc:creator>
  <cp:lastModifiedBy>Raju</cp:lastModifiedBy>
  <cp:lastPrinted>2022-01-11T12:40:21Z</cp:lastPrinted>
  <dcterms:created xsi:type="dcterms:W3CDTF">2021-08-26T08:00:56Z</dcterms:created>
  <dcterms:modified xsi:type="dcterms:W3CDTF">2022-02-23T06:52:23Z</dcterms:modified>
</cp:coreProperties>
</file>